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<sst xmlns="http://schemas.openxmlformats.org/spreadsheetml/2006/main" count="35" uniqueCount="21">
  <si>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Programa para convertir de una base a otra</t>
  </si>
  <si>
    <t>Base</t>
  </si>
  <si>
    <t>Base 10</t>
  </si>
  <si>
    <t>De base</t>
  </si>
  <si>
    <t>A base:</t>
  </si>
  <si>
    <t>Parte entera</t>
  </si>
  <si>
    <t>Entero</t>
  </si>
  <si>
    <t>Resto</t>
  </si>
  <si>
    <t>Parte fraccionaria</t>
  </si>
  <si>
    <t>Cantidad</t>
  </si>
  <si>
    <t>Suma en cualquier sistema</t>
  </si>
  <si>
    <t>.</t>
  </si>
  <si>
    <t>llevamos</t>
  </si>
  <si>
    <t>primer número</t>
  </si>
  <si>
    <t>segundo número</t>
  </si>
  <si>
    <t>resultado de la suma</t>
  </si>
  <si>
    <t>Resta en cualquier sistema</t>
  </si>
  <si>
    <t>Multiplicación en cualquier sistema</t>
  </si>
  <si>
    <t>por</t>
  </si>
  <si>
    <t>NOTA: No importan los decimales, el punto decimal lo maneja</t>
  </si>
  <si>
    <t>el usuario, después de realizar la respectiva suma.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</si>
</sst>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" borderId="1" xfId="0" applyFill="1" applyBorder="1" applyAlignment="1">
      <alignment/>
    </xf>
    <xf numFmtId="0" fontId="4" fillId="0" borderId="0" xfId="0" applyFont="1" applyAlignment="1">
      <alignment/>
    </xf>
    <xf numFmtId="0" fontId="0" fillId="4" borderId="0" xfId="0" applyFill="1" applyAlignment="1">
      <alignment/>
    </xf>
    <xf numFmtId="0" fontId="0" fillId="4" borderId="2" xfId="0" applyFill="1" applyBorder="1" applyAlignment="1">
      <alignment/>
    </xf>
    <xf numFmtId="0" fontId="0" fillId="5" borderId="0" xfId="0" applyFill="1" applyAlignment="1">
      <alignment/>
    </xf>
    <xf numFmtId="0" fontId="0" fillId="6" borderId="3" xfId="0" applyFill="1" applyBorder="1" applyAlignment="1">
      <alignment/>
    </xf>
    <xf numFmtId="0" fontId="0" fillId="7" borderId="3" xfId="0" applyFill="1" applyBorder="1" applyAlignment="1">
      <alignment/>
    </xf>
    <xf numFmtId="0" fontId="5" fillId="5" borderId="0" xfId="0" applyFont="1" applyFill="1" applyAlignment="1">
      <alignment/>
    </xf>
    <xf numFmtId="0" fontId="0" fillId="2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Fill="1" applyAlignment="1">
      <alignment/>
    </xf>
    <xf numFmtId="0" fontId="0" fillId="8" borderId="2" xfId="0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9</xdr:col>
      <xdr:colOff>628650</xdr:colOff>
      <xdr:row>0</xdr:row>
      <xdr:rowOff>1057275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5943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4"/>
  <sheetViews>
    <sheetView showGridLines="0" tabSelected="1" workbookViewId="0" topLeftCell="A40">
      <selection activeCell="A57" activeCellId="8" sqref="B3 A4:I4 B9 B33 A35:K36 B45 A47:K48 B56 A57:H59"/>
    </sheetView>
  </sheetViews>
  <sheetFormatPr defaultColWidth="11.421875" defaultRowHeight="12.75"/>
  <cols>
    <col min="2" max="2" width="5.7109375" style="0" customWidth="1"/>
    <col min="3" max="3" width="8.8515625" style="0" customWidth="1"/>
    <col min="4" max="4" width="9.7109375" style="0" customWidth="1"/>
    <col min="5" max="5" width="3.00390625" style="0" bestFit="1" customWidth="1"/>
    <col min="6" max="6" width="15.7109375" style="0" customWidth="1"/>
    <col min="7" max="7" width="6.421875" style="0" customWidth="1"/>
    <col min="8" max="8" width="13.57421875" style="0" customWidth="1"/>
    <col min="9" max="9" width="6.57421875" style="0" customWidth="1"/>
    <col min="11" max="11" width="12.28125" style="0" bestFit="1" customWidth="1"/>
  </cols>
  <sheetData>
    <row r="1" ht="99" customHeight="1"/>
    <row r="2" spans="1:11" ht="15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2" ht="12.75">
      <c r="A3" t="s">
        <v>3</v>
      </c>
      <c r="B3" s="1">
        <v>18</v>
      </c>
    </row>
    <row r="4" spans="1:9" ht="12.75">
      <c r="A4" s="2">
        <v>0</v>
      </c>
      <c r="B4" s="2">
        <v>5</v>
      </c>
      <c r="C4" s="2">
        <v>10</v>
      </c>
      <c r="D4" s="2">
        <v>11</v>
      </c>
      <c r="E4" s="2">
        <v>17</v>
      </c>
      <c r="F4" s="2">
        <v>9</v>
      </c>
      <c r="G4" s="3">
        <v>10</v>
      </c>
      <c r="H4" s="3">
        <v>16</v>
      </c>
      <c r="I4" s="3">
        <v>4</v>
      </c>
    </row>
    <row r="6" ht="12.75">
      <c r="A6" t="s">
        <v>2</v>
      </c>
    </row>
    <row r="7" ht="12.75">
      <c r="A7">
        <f>A4*$B$3^5+B4*$B$3^4+C4*$B$3^3+D4*$B$3^2+E4*$B$3^1+F4*$B$3^0+G4*$B$3^(-1)+H4*$B$3^(-2)+I4*$B$3^(-3)</f>
        <v>587079.6056241427</v>
      </c>
    </row>
    <row r="9" spans="1:2" ht="12.75">
      <c r="A9" t="s">
        <v>4</v>
      </c>
      <c r="B9" s="4">
        <v>15</v>
      </c>
    </row>
    <row r="10" spans="1:9" ht="12.75">
      <c r="A10" s="21" t="s">
        <v>5</v>
      </c>
      <c r="B10" s="21"/>
      <c r="C10" s="21" t="s">
        <v>6</v>
      </c>
      <c r="D10" s="21" t="s">
        <v>7</v>
      </c>
      <c r="E10" s="21"/>
      <c r="F10" s="21" t="s">
        <v>8</v>
      </c>
      <c r="G10" s="21"/>
      <c r="H10" s="21" t="s">
        <v>9</v>
      </c>
      <c r="I10" s="21" t="s">
        <v>6</v>
      </c>
    </row>
    <row r="11" spans="1:9" ht="12.75">
      <c r="A11">
        <f>INT(A7)</f>
        <v>587079</v>
      </c>
      <c r="C11">
        <f>INT(A11/$B$9)</f>
        <v>39138</v>
      </c>
      <c r="D11">
        <f>A11-C11*$B$9</f>
        <v>9</v>
      </c>
      <c r="F11">
        <f>A7-A11</f>
        <v>0.6056241426849738</v>
      </c>
      <c r="H11">
        <f>F11*$B$9</f>
        <v>9.084362140274607</v>
      </c>
      <c r="I11">
        <f>INT(H11)</f>
        <v>9</v>
      </c>
    </row>
    <row r="12" spans="1:9" ht="12.75">
      <c r="A12">
        <f>C11</f>
        <v>39138</v>
      </c>
      <c r="C12">
        <f>INT(A12/$B$9)</f>
        <v>2609</v>
      </c>
      <c r="D12">
        <f>A12-C12*$B$9</f>
        <v>3</v>
      </c>
      <c r="F12">
        <f>H11-I11</f>
        <v>0.08436214027460665</v>
      </c>
      <c r="H12">
        <f>F12*$B$9</f>
        <v>1.2654321041190997</v>
      </c>
      <c r="I12">
        <f>INT(H12)</f>
        <v>1</v>
      </c>
    </row>
    <row r="13" spans="1:9" ht="12.75">
      <c r="A13">
        <f aca="true" t="shared" si="0" ref="A13:A26">C12</f>
        <v>2609</v>
      </c>
      <c r="C13">
        <f aca="true" t="shared" si="1" ref="C13:C26">INT(A13/$B$9)</f>
        <v>173</v>
      </c>
      <c r="D13">
        <f aca="true" t="shared" si="2" ref="D13:D26">A13-C13*$B$9</f>
        <v>14</v>
      </c>
      <c r="F13">
        <f aca="true" t="shared" si="3" ref="F13:F21">H12-I12</f>
        <v>0.2654321041190997</v>
      </c>
      <c r="H13">
        <f aca="true" t="shared" si="4" ref="H13:H21">F13*$B$9</f>
        <v>3.981481561786495</v>
      </c>
      <c r="I13">
        <f aca="true" t="shared" si="5" ref="I13:I22">INT(H13)</f>
        <v>3</v>
      </c>
    </row>
    <row r="14" spans="1:9" ht="12.75">
      <c r="A14">
        <f t="shared" si="0"/>
        <v>173</v>
      </c>
      <c r="C14">
        <f t="shared" si="1"/>
        <v>11</v>
      </c>
      <c r="D14">
        <f t="shared" si="2"/>
        <v>8</v>
      </c>
      <c r="F14">
        <f t="shared" si="3"/>
        <v>0.9814815617864951</v>
      </c>
      <c r="H14">
        <f t="shared" si="4"/>
        <v>14.722223426797427</v>
      </c>
      <c r="I14">
        <f t="shared" si="5"/>
        <v>14</v>
      </c>
    </row>
    <row r="15" spans="1:9" ht="12.75">
      <c r="A15">
        <f t="shared" si="0"/>
        <v>11</v>
      </c>
      <c r="C15">
        <f t="shared" si="1"/>
        <v>0</v>
      </c>
      <c r="D15">
        <f t="shared" si="2"/>
        <v>11</v>
      </c>
      <c r="F15">
        <f t="shared" si="3"/>
        <v>0.7222234267974272</v>
      </c>
      <c r="H15">
        <f t="shared" si="4"/>
        <v>10.833351401961409</v>
      </c>
      <c r="I15">
        <f t="shared" si="5"/>
        <v>10</v>
      </c>
    </row>
    <row r="16" spans="1:9" ht="12.75">
      <c r="A16">
        <f t="shared" si="0"/>
        <v>0</v>
      </c>
      <c r="C16">
        <f t="shared" si="1"/>
        <v>0</v>
      </c>
      <c r="D16">
        <f t="shared" si="2"/>
        <v>0</v>
      </c>
      <c r="F16">
        <f t="shared" si="3"/>
        <v>0.8333514019614086</v>
      </c>
      <c r="H16">
        <f t="shared" si="4"/>
        <v>12.500271029421128</v>
      </c>
      <c r="I16">
        <f t="shared" si="5"/>
        <v>12</v>
      </c>
    </row>
    <row r="17" spans="1:9" ht="12.75">
      <c r="A17">
        <f t="shared" si="0"/>
        <v>0</v>
      </c>
      <c r="C17">
        <f t="shared" si="1"/>
        <v>0</v>
      </c>
      <c r="D17">
        <f t="shared" si="2"/>
        <v>0</v>
      </c>
      <c r="F17">
        <f t="shared" si="3"/>
        <v>0.5002710294211283</v>
      </c>
      <c r="H17">
        <f t="shared" si="4"/>
        <v>7.504065441316925</v>
      </c>
      <c r="I17">
        <f t="shared" si="5"/>
        <v>7</v>
      </c>
    </row>
    <row r="18" spans="1:9" ht="12.75">
      <c r="A18">
        <f t="shared" si="0"/>
        <v>0</v>
      </c>
      <c r="C18">
        <f t="shared" si="1"/>
        <v>0</v>
      </c>
      <c r="D18">
        <f t="shared" si="2"/>
        <v>0</v>
      </c>
      <c r="F18">
        <f t="shared" si="3"/>
        <v>0.504065441316925</v>
      </c>
      <c r="H18">
        <f t="shared" si="4"/>
        <v>7.560981619753875</v>
      </c>
      <c r="I18">
        <f t="shared" si="5"/>
        <v>7</v>
      </c>
    </row>
    <row r="19" spans="1:9" ht="12.75">
      <c r="A19">
        <f t="shared" si="0"/>
        <v>0</v>
      </c>
      <c r="C19">
        <f t="shared" si="1"/>
        <v>0</v>
      </c>
      <c r="D19">
        <f t="shared" si="2"/>
        <v>0</v>
      </c>
      <c r="F19">
        <f t="shared" si="3"/>
        <v>0.5609816197538748</v>
      </c>
      <c r="H19">
        <f t="shared" si="4"/>
        <v>8.414724296308123</v>
      </c>
      <c r="I19">
        <f t="shared" si="5"/>
        <v>8</v>
      </c>
    </row>
    <row r="20" spans="1:9" ht="12.75">
      <c r="A20">
        <f t="shared" si="0"/>
        <v>0</v>
      </c>
      <c r="C20">
        <f t="shared" si="1"/>
        <v>0</v>
      </c>
      <c r="D20">
        <f t="shared" si="2"/>
        <v>0</v>
      </c>
      <c r="F20">
        <f t="shared" si="3"/>
        <v>0.4147242963081226</v>
      </c>
      <c r="H20">
        <f t="shared" si="4"/>
        <v>6.220864444621839</v>
      </c>
      <c r="I20">
        <f t="shared" si="5"/>
        <v>6</v>
      </c>
    </row>
    <row r="21" spans="1:9" ht="12.75">
      <c r="A21">
        <f t="shared" si="0"/>
        <v>0</v>
      </c>
      <c r="C21">
        <f t="shared" si="1"/>
        <v>0</v>
      </c>
      <c r="D21">
        <f t="shared" si="2"/>
        <v>0</v>
      </c>
      <c r="F21">
        <f t="shared" si="3"/>
        <v>0.22086444462183863</v>
      </c>
      <c r="H21">
        <f t="shared" si="4"/>
        <v>3.3129666693275794</v>
      </c>
      <c r="I21">
        <f t="shared" si="5"/>
        <v>3</v>
      </c>
    </row>
    <row r="22" spans="1:9" ht="12.75">
      <c r="A22">
        <f t="shared" si="0"/>
        <v>0</v>
      </c>
      <c r="C22">
        <f t="shared" si="1"/>
        <v>0</v>
      </c>
      <c r="D22">
        <f t="shared" si="2"/>
        <v>0</v>
      </c>
      <c r="F22">
        <f>H21-I21</f>
        <v>0.31296666932757944</v>
      </c>
      <c r="H22">
        <f>F22*$B$9</f>
        <v>4.694500039913692</v>
      </c>
      <c r="I22">
        <f t="shared" si="5"/>
        <v>4</v>
      </c>
    </row>
    <row r="23" spans="1:4" ht="12.75">
      <c r="A23">
        <f t="shared" si="0"/>
        <v>0</v>
      </c>
      <c r="C23">
        <f t="shared" si="1"/>
        <v>0</v>
      </c>
      <c r="D23">
        <f t="shared" si="2"/>
        <v>0</v>
      </c>
    </row>
    <row r="24" spans="1:4" ht="12.75">
      <c r="A24">
        <f t="shared" si="0"/>
        <v>0</v>
      </c>
      <c r="C24">
        <f t="shared" si="1"/>
        <v>0</v>
      </c>
      <c r="D24">
        <f t="shared" si="2"/>
        <v>0</v>
      </c>
    </row>
    <row r="25" spans="1:4" ht="12.75">
      <c r="A25">
        <f t="shared" si="0"/>
        <v>0</v>
      </c>
      <c r="C25">
        <f t="shared" si="1"/>
        <v>0</v>
      </c>
      <c r="D25">
        <f t="shared" si="2"/>
        <v>0</v>
      </c>
    </row>
    <row r="26" spans="1:4" ht="12.75">
      <c r="A26">
        <f t="shared" si="0"/>
        <v>0</v>
      </c>
      <c r="C26">
        <f t="shared" si="1"/>
        <v>0</v>
      </c>
      <c r="D26">
        <f t="shared" si="2"/>
        <v>0</v>
      </c>
    </row>
    <row r="31" ht="18">
      <c r="A31" s="5" t="s">
        <v>10</v>
      </c>
    </row>
    <row r="32" ht="13.5" thickBot="1"/>
    <row r="33" spans="1:2" ht="13.5" thickBot="1">
      <c r="A33" t="s">
        <v>1</v>
      </c>
      <c r="B33" s="9">
        <v>14</v>
      </c>
    </row>
    <row r="34" spans="1:13" ht="12.75">
      <c r="A34">
        <f aca="true" t="shared" si="6" ref="A34:F34">INT((B34+B35+B36)/$B$33)</f>
        <v>0</v>
      </c>
      <c r="B34">
        <f t="shared" si="6"/>
        <v>1</v>
      </c>
      <c r="C34">
        <f t="shared" si="6"/>
        <v>1</v>
      </c>
      <c r="D34">
        <f t="shared" si="6"/>
        <v>1</v>
      </c>
      <c r="E34">
        <f t="shared" si="6"/>
        <v>1</v>
      </c>
      <c r="F34">
        <f t="shared" si="6"/>
        <v>0</v>
      </c>
      <c r="G34">
        <f>INT((I34+I35+I36)/$B$33)</f>
        <v>0</v>
      </c>
      <c r="I34">
        <f>INT((J34+J35+J36)/$B$33)</f>
        <v>1</v>
      </c>
      <c r="J34">
        <f>INT((K34+K35+K36)/$B$33)</f>
        <v>1</v>
      </c>
      <c r="M34" t="s">
        <v>12</v>
      </c>
    </row>
    <row r="35" spans="1:13" ht="12.75">
      <c r="A35" s="6">
        <v>1</v>
      </c>
      <c r="B35" s="6">
        <v>5</v>
      </c>
      <c r="C35" s="6">
        <v>13</v>
      </c>
      <c r="D35" s="6">
        <v>10</v>
      </c>
      <c r="E35" s="6">
        <v>8</v>
      </c>
      <c r="F35" s="6">
        <v>4</v>
      </c>
      <c r="G35" s="6">
        <v>3</v>
      </c>
      <c r="H35" s="6" t="s">
        <v>11</v>
      </c>
      <c r="I35" s="6">
        <v>7</v>
      </c>
      <c r="J35" s="6">
        <v>9</v>
      </c>
      <c r="K35" s="6">
        <v>12</v>
      </c>
      <c r="M35" t="s">
        <v>13</v>
      </c>
    </row>
    <row r="36" spans="1:13" ht="13.5" thickBot="1">
      <c r="A36" s="7">
        <v>0</v>
      </c>
      <c r="B36" s="7">
        <v>3</v>
      </c>
      <c r="C36" s="7">
        <v>5</v>
      </c>
      <c r="D36" s="7">
        <v>11</v>
      </c>
      <c r="E36" s="7">
        <v>9</v>
      </c>
      <c r="F36" s="7">
        <v>13</v>
      </c>
      <c r="G36" s="7">
        <v>3</v>
      </c>
      <c r="H36" s="7" t="s">
        <v>11</v>
      </c>
      <c r="I36" s="7">
        <v>2</v>
      </c>
      <c r="J36" s="7">
        <v>11</v>
      </c>
      <c r="K36" s="7">
        <v>13</v>
      </c>
      <c r="M36" t="s">
        <v>14</v>
      </c>
    </row>
    <row r="37" ht="12.75">
      <c r="A37" t="s">
        <v>15</v>
      </c>
    </row>
    <row r="38" spans="1:11" ht="12.75">
      <c r="A38" s="11">
        <f aca="true" t="shared" si="7" ref="A38:F38">(A34+A35+A36)-INT((A34+A35+A36)/$B$33)*$B$33</f>
        <v>1</v>
      </c>
      <c r="B38" s="11">
        <f t="shared" si="7"/>
        <v>9</v>
      </c>
      <c r="C38" s="11">
        <f t="shared" si="7"/>
        <v>5</v>
      </c>
      <c r="D38" s="11">
        <f t="shared" si="7"/>
        <v>8</v>
      </c>
      <c r="E38" s="11">
        <f t="shared" si="7"/>
        <v>4</v>
      </c>
      <c r="F38" s="11">
        <f t="shared" si="7"/>
        <v>3</v>
      </c>
      <c r="G38" s="11">
        <f>(G34+G35+G36)-INT((G34+G35+G36)/$B$33)*$B$33</f>
        <v>6</v>
      </c>
      <c r="H38" s="11"/>
      <c r="I38" s="11">
        <f>(I34+I35+I36)-INT((I34+I35+I36)/$B$33)*$B$33</f>
        <v>10</v>
      </c>
      <c r="J38" s="11">
        <f>(J34+J35+J36)-INT((J34+J35+J36)/$B$33)*$B$33</f>
        <v>7</v>
      </c>
      <c r="K38" s="11">
        <f>(K35+K36)-INT((K35+K36)/$B$33)*$B$33</f>
        <v>11</v>
      </c>
    </row>
    <row r="43" ht="18">
      <c r="A43" s="5" t="s">
        <v>16</v>
      </c>
    </row>
    <row r="44" ht="13.5" thickBot="1"/>
    <row r="45" spans="1:2" ht="13.5" thickBot="1">
      <c r="A45" t="s">
        <v>1</v>
      </c>
      <c r="B45" s="10">
        <v>14</v>
      </c>
    </row>
    <row r="46" spans="1:13" ht="12.75">
      <c r="A46">
        <f aca="true" t="shared" si="8" ref="A46:F46">IF(B47&lt;(B46+B48),1,0)</f>
        <v>0</v>
      </c>
      <c r="B46">
        <f t="shared" si="8"/>
        <v>0</v>
      </c>
      <c r="C46">
        <f t="shared" si="8"/>
        <v>1</v>
      </c>
      <c r="D46">
        <f t="shared" si="8"/>
        <v>1</v>
      </c>
      <c r="E46">
        <f t="shared" si="8"/>
        <v>1</v>
      </c>
      <c r="F46">
        <f t="shared" si="8"/>
        <v>0</v>
      </c>
      <c r="G46">
        <f>IF(I47&lt;(I46+I48),1,0)</f>
        <v>0</v>
      </c>
      <c r="I46">
        <f>IF(J47&lt;(J46+J48),1,0)</f>
        <v>1</v>
      </c>
      <c r="J46">
        <f>IF(K47&lt;(K46+K48),1,0)</f>
        <v>1</v>
      </c>
      <c r="K46">
        <v>0</v>
      </c>
      <c r="M46" t="s">
        <v>12</v>
      </c>
    </row>
    <row r="47" spans="1:13" ht="12.75">
      <c r="A47" s="6">
        <v>1</v>
      </c>
      <c r="B47" s="6">
        <v>5</v>
      </c>
      <c r="C47" s="6">
        <v>13</v>
      </c>
      <c r="D47" s="6">
        <v>10</v>
      </c>
      <c r="E47" s="6">
        <v>8</v>
      </c>
      <c r="F47" s="6">
        <v>4</v>
      </c>
      <c r="G47" s="6">
        <v>3</v>
      </c>
      <c r="H47" s="6" t="s">
        <v>11</v>
      </c>
      <c r="I47" s="6">
        <v>7</v>
      </c>
      <c r="J47" s="6">
        <v>9</v>
      </c>
      <c r="K47" s="6">
        <v>12</v>
      </c>
      <c r="M47" t="s">
        <v>13</v>
      </c>
    </row>
    <row r="48" spans="1:13" ht="13.5" thickBot="1">
      <c r="A48" s="7">
        <v>0</v>
      </c>
      <c r="B48" s="7">
        <v>3</v>
      </c>
      <c r="C48" s="7">
        <v>5</v>
      </c>
      <c r="D48" s="7">
        <v>11</v>
      </c>
      <c r="E48" s="7">
        <v>9</v>
      </c>
      <c r="F48" s="7">
        <v>13</v>
      </c>
      <c r="G48" s="7">
        <v>3</v>
      </c>
      <c r="H48" s="7" t="s">
        <v>11</v>
      </c>
      <c r="I48" s="7">
        <v>2</v>
      </c>
      <c r="J48" s="7">
        <v>11</v>
      </c>
      <c r="K48" s="7">
        <v>13</v>
      </c>
      <c r="M48" t="s">
        <v>14</v>
      </c>
    </row>
    <row r="49" ht="12.75">
      <c r="A49" t="s">
        <v>15</v>
      </c>
    </row>
    <row r="50" spans="1:11" ht="12.75">
      <c r="A50" s="11">
        <f aca="true" t="shared" si="9" ref="A50:J50">IF(A47&lt;(A48+A46),(A47+$B$45)-(A48+A46),A47-(A48+A46))</f>
        <v>1</v>
      </c>
      <c r="B50" s="11">
        <f t="shared" si="9"/>
        <v>2</v>
      </c>
      <c r="C50" s="11">
        <f t="shared" si="9"/>
        <v>7</v>
      </c>
      <c r="D50" s="11">
        <f t="shared" si="9"/>
        <v>12</v>
      </c>
      <c r="E50" s="11">
        <f t="shared" si="9"/>
        <v>12</v>
      </c>
      <c r="F50" s="11">
        <f t="shared" si="9"/>
        <v>5</v>
      </c>
      <c r="G50" s="11">
        <f t="shared" si="9"/>
        <v>0</v>
      </c>
      <c r="H50" s="11" t="s">
        <v>11</v>
      </c>
      <c r="I50" s="11">
        <f t="shared" si="9"/>
        <v>4</v>
      </c>
      <c r="J50" s="11">
        <f t="shared" si="9"/>
        <v>11</v>
      </c>
      <c r="K50" s="11">
        <f>IF(K47&lt;(K48+K46),(K47+$B$45)-(K48+K46),K47-(K48+K46))</f>
        <v>13</v>
      </c>
    </row>
    <row r="54" ht="18">
      <c r="A54" s="5" t="s">
        <v>17</v>
      </c>
    </row>
    <row r="55" ht="13.5" thickBot="1"/>
    <row r="56" spans="1:2" ht="13.5" thickBot="1">
      <c r="A56" t="s">
        <v>1</v>
      </c>
      <c r="B56" s="12">
        <v>30</v>
      </c>
    </row>
    <row r="57" spans="1:13" ht="12.75">
      <c r="A57">
        <f aca="true" t="shared" si="10" ref="A57:F57">INT((B58*$H$59+B57)/$B$56)</f>
        <v>0</v>
      </c>
      <c r="B57">
        <f t="shared" si="10"/>
        <v>0</v>
      </c>
      <c r="C57">
        <f t="shared" si="10"/>
        <v>0</v>
      </c>
      <c r="D57">
        <f t="shared" si="10"/>
        <v>7</v>
      </c>
      <c r="E57">
        <f t="shared" si="10"/>
        <v>8</v>
      </c>
      <c r="F57">
        <f t="shared" si="10"/>
        <v>6</v>
      </c>
      <c r="G57">
        <f>INT((H58*$H$59+H57)/$B$56)</f>
        <v>9</v>
      </c>
      <c r="M57" t="s">
        <v>12</v>
      </c>
    </row>
    <row r="58" spans="1:13" ht="12.75">
      <c r="A58" s="15">
        <v>0</v>
      </c>
      <c r="B58" s="15">
        <v>0</v>
      </c>
      <c r="C58" s="15">
        <v>0</v>
      </c>
      <c r="D58" s="15">
        <v>0</v>
      </c>
      <c r="E58" s="15">
        <v>10</v>
      </c>
      <c r="F58" s="15">
        <v>12</v>
      </c>
      <c r="G58" s="15">
        <v>9</v>
      </c>
      <c r="H58" s="18">
        <v>14</v>
      </c>
      <c r="I58" s="19"/>
      <c r="J58" s="19"/>
      <c r="K58" s="19"/>
      <c r="M58" t="s">
        <v>13</v>
      </c>
    </row>
    <row r="59" spans="1:13" ht="13.5" thickBot="1">
      <c r="A59" s="14"/>
      <c r="B59" s="14"/>
      <c r="C59" s="14"/>
      <c r="D59" s="14"/>
      <c r="E59" s="14"/>
      <c r="F59" s="14" t="s">
        <v>18</v>
      </c>
      <c r="G59" s="14"/>
      <c r="H59" s="16">
        <v>21</v>
      </c>
      <c r="I59" s="19"/>
      <c r="J59" s="19"/>
      <c r="K59" s="19"/>
      <c r="M59" t="s">
        <v>14</v>
      </c>
    </row>
    <row r="60" spans="1:11" ht="12.75">
      <c r="A60" s="8">
        <f aca="true" t="shared" si="11" ref="A60:G60">(A58*$H$59+A57)-INT((A58*$H$59+A57)/$B$56)*$B$56</f>
        <v>0</v>
      </c>
      <c r="B60" s="8">
        <f t="shared" si="11"/>
        <v>0</v>
      </c>
      <c r="C60" s="8">
        <f t="shared" si="11"/>
        <v>0</v>
      </c>
      <c r="D60" s="8">
        <f t="shared" si="11"/>
        <v>7</v>
      </c>
      <c r="E60" s="8">
        <f t="shared" si="11"/>
        <v>8</v>
      </c>
      <c r="F60" s="8">
        <f t="shared" si="11"/>
        <v>18</v>
      </c>
      <c r="G60" s="8">
        <f t="shared" si="11"/>
        <v>18</v>
      </c>
      <c r="H60" s="8">
        <f>(H58*$H$59+H57)-INT((H58*$H$59+H57)/$B$56)*$B$56</f>
        <v>24</v>
      </c>
      <c r="I60" s="13"/>
      <c r="J60" s="13"/>
      <c r="K60" s="13"/>
    </row>
    <row r="61" spans="1:1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3" ht="12.75">
      <c r="A63" t="s">
        <v>19</v>
      </c>
    </row>
    <row r="64" ht="12.75">
      <c r="A64" t="s">
        <v>20</v>
      </c>
    </row>
  </sheetData>
  <sheetProtection password="DAA7" sheet="1" objects="1" scenarios="1"/>
  <protectedRanges>
    <protectedRange sqref="B3 A4:I4 B9 B33 A35:K36 B45 A47:K48 B56 A57:H59" name="Rango1"/>
  </protectedRanges>
  <mergeCells count="1">
    <mergeCell ref="A2:K2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ALFREDO</dc:creator>
  <cp:keywords/>
  <dc:description/>
  <cp:lastModifiedBy>ialva</cp:lastModifiedBy>
  <dcterms:created xsi:type="dcterms:W3CDTF">2008-10-08T23:01:23Z</dcterms:created>
  <dcterms:modified xsi:type="dcterms:W3CDTF">2008-10-10T15:40:06Z</dcterms:modified>
  <cp:category/>
  <cp:version/>
  <cp:contentType/>
  <cp:contentStatus/>
</cp:coreProperties>
</file>